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<sst xmlns="http://schemas.openxmlformats.org/spreadsheetml/2006/main" count="53" uniqueCount="29">
  <si>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</si>
  <si>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</si>
  <si>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</si>
  <si>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</si>
  <si>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</si>
  <si>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</si>
  <si>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</si>
  <si>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</si>
  <si>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</si>
  <si>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</si>
  <si>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</si>
  <si>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</si>
  <si>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</si>
  <si>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</si>
  <si>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</si>
  <si>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</si>
  <si>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</si>
  <si>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</si>
  <si>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</si>
  <si>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</si>
  <si>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</si>
  <si>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</si>
  <si>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</si>
  <si>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</si>
  <si>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январь-май 2019 года</t>
  </si>
  <si>
    <t xml:space="preserve"> январь-май 2018                года</t>
  </si>
  <si>
    <t>январь-май 2019 года</t>
  </si>
  <si>
    <t>май 2018 года</t>
  </si>
  <si>
    <t>май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</si>
</sst>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5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0" xfId="0" applyNumberFormat="1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right"/>
      <protection locked="0"/>
    </xf>
    <xf numFmtId="172" fontId="0" fillId="0" borderId="16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7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55"/>
      <c r="C1" s="55"/>
      <c r="D1" s="55"/>
      <c r="E1" s="55"/>
      <c r="F1" s="55"/>
      <c r="G1" s="55"/>
      <c r="H1" s="55"/>
      <c r="I1" s="55"/>
      <c r="J1" s="27"/>
    </row>
    <row r="2" spans="1:10" ht="12.75">
      <c r="A2" s="2"/>
      <c r="B2" s="56" t="s">
        <v>22</v>
      </c>
      <c r="C2" s="56"/>
      <c r="D2" s="56"/>
      <c r="E2" s="56"/>
      <c r="F2" s="56"/>
      <c r="G2" s="56"/>
      <c r="H2" s="56"/>
      <c r="I2" s="56"/>
      <c r="J2" s="28"/>
    </row>
    <row r="3" spans="1:10" ht="12.75">
      <c r="A3" s="3"/>
      <c r="B3" s="64" t="s">
        <v>24</v>
      </c>
      <c r="C3" s="64"/>
      <c r="D3" s="64"/>
      <c r="E3" s="64"/>
      <c r="F3" s="64"/>
      <c r="G3" s="64"/>
      <c r="H3" s="64"/>
      <c r="I3" s="64"/>
      <c r="J3" s="26"/>
    </row>
    <row r="4" spans="1:10" ht="12.75">
      <c r="A4" s="3"/>
      <c r="B4" s="4"/>
      <c r="C4" s="6"/>
      <c r="D4" s="7"/>
      <c r="E4" s="6"/>
      <c r="F4" s="5"/>
      <c r="G4" s="57" t="s">
        <v>11</v>
      </c>
      <c r="H4" s="57"/>
      <c r="I4" s="57"/>
      <c r="J4" s="29"/>
    </row>
    <row r="5" spans="1:15" ht="12.75" customHeight="1">
      <c r="A5" s="65" t="s">
        <v>5</v>
      </c>
      <c r="B5" s="67" t="s">
        <v>7</v>
      </c>
      <c r="C5" s="69" t="s">
        <v>19</v>
      </c>
      <c r="D5" s="58" t="s">
        <v>25</v>
      </c>
      <c r="E5" s="60" t="s">
        <v>26</v>
      </c>
      <c r="F5" s="61"/>
      <c r="G5" s="61"/>
      <c r="H5" s="61"/>
      <c r="I5" s="62"/>
      <c r="J5" s="58" t="s">
        <v>27</v>
      </c>
      <c r="K5" s="60" t="s">
        <v>28</v>
      </c>
      <c r="L5" s="61"/>
      <c r="M5" s="61"/>
      <c r="N5" s="61"/>
      <c r="O5" s="62"/>
    </row>
    <row r="6" spans="1:15" ht="48">
      <c r="A6" s="66"/>
      <c r="B6" s="68"/>
      <c r="C6" s="70"/>
      <c r="D6" s="59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63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42">
        <v>1070424.2</v>
      </c>
      <c r="E7" s="43">
        <v>1114404.5</v>
      </c>
      <c r="F7" s="17">
        <v>1118239.1</v>
      </c>
      <c r="G7" s="17">
        <f aca="true" t="shared" si="0" ref="G7:G13">F7/E7*100</f>
        <v>100.3440940879187</v>
      </c>
      <c r="H7" s="17">
        <f aca="true" t="shared" si="1" ref="H7:H14">F7/D7*100</f>
        <v>104.46691134225105</v>
      </c>
      <c r="I7" s="33" t="s">
        <v>10</v>
      </c>
      <c r="J7" s="44">
        <v>173062.9</v>
      </c>
      <c r="K7" s="43">
        <v>205118.3</v>
      </c>
      <c r="L7" s="24">
        <v>205953.9</v>
      </c>
      <c r="M7" s="24">
        <f aca="true" t="shared" si="2" ref="M7:M13">L7/K7*100</f>
        <v>100.40737467110444</v>
      </c>
      <c r="N7" s="24">
        <f>L7/J7*100</f>
        <v>119.00522873475484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45">
        <v>15.6</v>
      </c>
      <c r="E8" s="24">
        <v>17</v>
      </c>
      <c r="F8" s="17">
        <v>27.3</v>
      </c>
      <c r="G8" s="17">
        <f>F8/E8*100</f>
        <v>160.58823529411765</v>
      </c>
      <c r="H8" s="17">
        <f>F8/D8*100</f>
        <v>175</v>
      </c>
      <c r="I8" s="32" t="s">
        <v>10</v>
      </c>
      <c r="J8" s="45">
        <v>1.3</v>
      </c>
      <c r="K8" s="35">
        <v>3</v>
      </c>
      <c r="L8" s="24">
        <v>5.4</v>
      </c>
      <c r="M8" s="24">
        <f t="shared" si="2"/>
        <v>180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6">
        <v>1684.7</v>
      </c>
      <c r="E9" s="24">
        <v>3010</v>
      </c>
      <c r="F9" s="47">
        <v>4561.6</v>
      </c>
      <c r="G9" s="36">
        <f t="shared" si="0"/>
        <v>151.5481727574751</v>
      </c>
      <c r="H9" s="36">
        <f t="shared" si="1"/>
        <v>270.76630854158014</v>
      </c>
      <c r="I9" s="32" t="s">
        <v>10</v>
      </c>
      <c r="J9" s="46">
        <v>335.6</v>
      </c>
      <c r="K9" s="35">
        <v>600</v>
      </c>
      <c r="L9" s="48">
        <v>930.8</v>
      </c>
      <c r="M9" s="25">
        <f t="shared" si="2"/>
        <v>155.13333333333333</v>
      </c>
      <c r="N9" s="24">
        <f aca="true" t="shared" si="3" ref="N9:N14">L9/J9*100</f>
        <v>277.3539928486293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49">
        <v>19949070</v>
      </c>
      <c r="E10" s="37">
        <v>20740982</v>
      </c>
      <c r="F10" s="35">
        <v>21784001</v>
      </c>
      <c r="G10" s="17">
        <f t="shared" si="0"/>
        <v>105.02878311161929</v>
      </c>
      <c r="H10" s="17">
        <f t="shared" si="1"/>
        <v>109.19807790538607</v>
      </c>
      <c r="I10" s="32" t="s">
        <v>10</v>
      </c>
      <c r="J10" s="49">
        <v>4426205</v>
      </c>
      <c r="K10" s="24">
        <v>4093320</v>
      </c>
      <c r="L10" s="35">
        <v>4994606</v>
      </c>
      <c r="M10" s="17">
        <f t="shared" si="2"/>
        <v>122.01845934351579</v>
      </c>
      <c r="N10" s="17">
        <f t="shared" si="3"/>
        <v>112.8417233273199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0">
        <v>81291.7</v>
      </c>
      <c r="E11" s="38">
        <v>86765</v>
      </c>
      <c r="F11" s="39">
        <v>70559.5</v>
      </c>
      <c r="G11" s="19">
        <f t="shared" si="0"/>
        <v>81.32253788970208</v>
      </c>
      <c r="H11" s="19">
        <f t="shared" si="1"/>
        <v>86.79791417820024</v>
      </c>
      <c r="I11" s="33" t="s">
        <v>10</v>
      </c>
      <c r="J11" s="50">
        <v>16099</v>
      </c>
      <c r="K11" s="24">
        <v>16634</v>
      </c>
      <c r="L11" s="39">
        <v>13656.6</v>
      </c>
      <c r="M11" s="19">
        <f t="shared" si="2"/>
        <v>82.10051701334616</v>
      </c>
      <c r="N11" s="24">
        <f t="shared" si="3"/>
        <v>84.82887135846947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1">
        <f>F12/103.6*100</f>
        <v>29685535.714285716</v>
      </c>
      <c r="E12" s="40">
        <v>31503441</v>
      </c>
      <c r="F12" s="40">
        <v>30754215</v>
      </c>
      <c r="G12" s="19">
        <f t="shared" si="0"/>
        <v>97.62176455581472</v>
      </c>
      <c r="H12" s="19">
        <f t="shared" si="1"/>
        <v>103.60000000000001</v>
      </c>
      <c r="I12" s="33" t="s">
        <v>10</v>
      </c>
      <c r="J12" s="45">
        <f>L12/99.9*100</f>
        <v>6103543.543543543</v>
      </c>
      <c r="K12" s="24">
        <v>6192272</v>
      </c>
      <c r="L12" s="40">
        <v>6097440</v>
      </c>
      <c r="M12" s="19">
        <f t="shared" si="2"/>
        <v>98.46854272551336</v>
      </c>
      <c r="N12" s="24">
        <f t="shared" si="3"/>
        <v>99.9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52">
        <f>F13/105*100</f>
        <v>14785967.904761905</v>
      </c>
      <c r="E13" s="19">
        <v>17197418</v>
      </c>
      <c r="F13" s="53">
        <v>15525266.3</v>
      </c>
      <c r="G13" s="17">
        <f t="shared" si="0"/>
        <v>90.27672816931008</v>
      </c>
      <c r="H13" s="17">
        <f t="shared" si="1"/>
        <v>105</v>
      </c>
      <c r="I13" s="32" t="s">
        <v>10</v>
      </c>
      <c r="J13" s="54">
        <f>L13/104.3*100</f>
        <v>3077876.4141898374</v>
      </c>
      <c r="K13" s="41">
        <v>3784203</v>
      </c>
      <c r="L13" s="53">
        <v>3210225.1</v>
      </c>
      <c r="M13" s="17">
        <f t="shared" si="2"/>
        <v>84.83226454817567</v>
      </c>
      <c r="N13" s="17">
        <f t="shared" si="3"/>
        <v>104.3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F14/107*100</f>
        <v>29464.76635514019</v>
      </c>
      <c r="E14" s="17"/>
      <c r="F14" s="17">
        <v>31527.3</v>
      </c>
      <c r="G14" s="17"/>
      <c r="H14" s="17">
        <f t="shared" si="1"/>
        <v>106.99999999999999</v>
      </c>
      <c r="I14" s="32" t="s">
        <v>10</v>
      </c>
      <c r="J14" s="17">
        <f>L14/107.5*100</f>
        <v>30540.093023255817</v>
      </c>
      <c r="K14" s="17"/>
      <c r="L14" s="17">
        <v>32830.6</v>
      </c>
      <c r="M14" s="17"/>
      <c r="N14" s="17">
        <f t="shared" si="3"/>
        <v>107.5</v>
      </c>
      <c r="O14" s="32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2019-09-02T07:52:16Z</dcterms:modified>
  <cp:category/>
  <cp:version/>
  <cp:contentType/>
  <cp:contentStatus/>
</cp:coreProperties>
</file>